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How to Use" sheetId="2" state="visible" r:id="rId4"/>
    <sheet name="Dashboard" sheetId="3" state="visible" r:id="rId5"/>
    <sheet name="Claim Tracker" sheetId="4" state="visible" r:id="rId6"/>
    <sheet name="Claim Types Guide" sheetId="5" state="visible" r:id="rId7"/>
    <sheet name="Settings" sheetId="6" state="visible" r:id="rId8"/>
  </sheets>
  <definedNames>
    <definedName function="false" hidden="false" name="CompanyName" vbProcedure="false">Cover!$D$13</definedName>
    <definedName function="false" hidden="false" name="FollowUpDays" vbProcedure="false">Settings!$D$7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<sst xmlns="http://schemas.openxmlformats.org/spreadsheetml/2006/main" count="153" uniqueCount="114">
  <si>
    <t xml:space="preserve">FBA REIMBURSEMENT &amp; CLAIM TRACKER</t>
  </si>
  <si>
    <t xml:space="preserve">Recover the money Amazon owes you — track every claim to payout</t>
  </si>
  <si>
    <t xml:space="preserve">HolyRoinStudio</t>
  </si>
  <si>
    <t xml:space="preserve">PERSONALISE YOUR COPY</t>
  </si>
  <si>
    <t xml:space="preserve">▣
YOUR LOGO
Insert ▸ Picture</t>
  </si>
  <si>
    <t xml:space="preserve">1.  Click the box on the left, then Insert ▸ Picture to add your company logo.
2.  Type your company name below — it appears across every tab automatically.</t>
  </si>
  <si>
    <t xml:space="preserve">Your Company Name</t>
  </si>
  <si>
    <t xml:space="preserve">WHAT'S INSIDE</t>
  </si>
  <si>
    <t xml:space="preserve">▸</t>
  </si>
  <si>
    <t xml:space="preserve">Dashboard —  Recovered, pending and recovery rate at a glance.</t>
  </si>
  <si>
    <t xml:space="preserve">Claim Tracker —  Log every claim; auto FOLLOW-UP flags when one goes stale.</t>
  </si>
  <si>
    <t xml:space="preserve">Claim Types Guide —  What each reimbursement type means and how to file it.</t>
  </si>
  <si>
    <t xml:space="preserve">Settings —  Set your follow-up window and claim categories.</t>
  </si>
  <si>
    <t xml:space="preserve">New here? Open the “How to Use” tab next for a 60-second guide.</t>
  </si>
  <si>
    <t xml:space="preserve">© HolyRoinStudio · Personal-use license · Works in Excel &amp; Google Sheets · Not financial/legal advice</t>
  </si>
  <si>
    <t xml:space="preserve">Dashboard</t>
  </si>
  <si>
    <t xml:space="preserve">Tracker</t>
  </si>
  <si>
    <t xml:space="preserve">Guide</t>
  </si>
  <si>
    <t xml:space="preserve">Setup</t>
  </si>
  <si>
    <t xml:space="preserve">How to Use</t>
  </si>
  <si>
    <t xml:space="preserve">Recover what Amazon owes you in 4 simple steps</t>
  </si>
  <si>
    <t xml:space="preserve">1 · Find what you're owed</t>
  </si>
  <si>
    <t xml:space="preserve">•  In Seller Central, review inventory adjustments, returns and fee reports.</t>
  </si>
  <si>
    <t xml:space="preserve">•  See the “Claim Types Guide” tab for the most common reimbursement cases.</t>
  </si>
  <si>
    <t xml:space="preserve">•  Type only in the BLUE cells. Dark text is automatic.</t>
  </si>
  <si>
    <t xml:space="preserve">2 · Log each claim</t>
  </si>
  <si>
    <t xml:space="preserve">•  Add one row per claim on the Claim Tracker tab.</t>
  </si>
  <si>
    <t xml:space="preserve">•  Pick the Claim Type and Status from the drop-downs.</t>
  </si>
  <si>
    <t xml:space="preserve">•  Enter the estimated value — the dashboard totals it for you.</t>
  </si>
  <si>
    <t xml:space="preserve">3 · Follow up automatically</t>
  </si>
  <si>
    <t xml:space="preserve">•  “Days Open” counts from the date you filed.</t>
  </si>
  <si>
    <t xml:space="preserve">•  When a claim passes your follow-up window, Action shows FOLLOW UP.</t>
  </si>
  <si>
    <t xml:space="preserve">•  “FILE NOW” means the case isn't opened yet; “DONE” means reimbursed.</t>
  </si>
  <si>
    <t xml:space="preserve">4 · Track your money back</t>
  </si>
  <si>
    <t xml:space="preserve">•  Enter the amount Amazon reimburses in the Reimbursed column.</t>
  </si>
  <si>
    <t xml:space="preserve">•  The Dashboard shows total recovered, still pending, and recovery rate.</t>
  </si>
  <si>
    <t xml:space="preserve">•  Set your follow-up window (default 30 days) on the Settings tab.</t>
  </si>
  <si>
    <t xml:space="preserve">•  Note: reimbursement rules change — confirm current policy in Seller Central.</t>
  </si>
  <si>
    <t xml:space="preserve">How much Amazon owes you — and how much you've recovered</t>
  </si>
  <si>
    <t xml:space="preserve">TOTAL OWED (POTENTIAL)</t>
  </si>
  <si>
    <t xml:space="preserve">TOTAL RECOVERED</t>
  </si>
  <si>
    <t xml:space="preserve">RECOVERY RATE</t>
  </si>
  <si>
    <t xml:space="preserve">CLAIMS TO FOLLOW UP</t>
  </si>
  <si>
    <t xml:space="preserve">CLAIMS BY STATUS</t>
  </si>
  <si>
    <t xml:space="preserve">Not Filed</t>
  </si>
  <si>
    <t xml:space="preserve">Filed</t>
  </si>
  <si>
    <t xml:space="preserve">In Review</t>
  </si>
  <si>
    <t xml:space="preserve">Reimbursed</t>
  </si>
  <si>
    <t xml:space="preserve">Denied</t>
  </si>
  <si>
    <t xml:space="preserve">Recovered</t>
  </si>
  <si>
    <t xml:space="preserve">Still Pending</t>
  </si>
  <si>
    <t xml:space="preserve">Claim Tracker</t>
  </si>
  <si>
    <t xml:space="preserve">Type in the blue cells — Days Open and Action update automatically</t>
  </si>
  <si>
    <t xml:space="preserve">Date Found</t>
  </si>
  <si>
    <t xml:space="preserve">Case / Claim ID</t>
  </si>
  <si>
    <t xml:space="preserve">Claim Type</t>
  </si>
  <si>
    <t xml:space="preserve">ASIN / SKU</t>
  </si>
  <si>
    <t xml:space="preserve">Units</t>
  </si>
  <si>
    <t xml:space="preserve">Est. Value</t>
  </si>
  <si>
    <t xml:space="preserve">Status</t>
  </si>
  <si>
    <t xml:space="preserve">Date Filed</t>
  </si>
  <si>
    <t xml:space="preserve">Days Open</t>
  </si>
  <si>
    <t xml:space="preserve">Reimbursed $</t>
  </si>
  <si>
    <t xml:space="preserve">Action</t>
  </si>
  <si>
    <t xml:space="preserve">CASE-10231</t>
  </si>
  <si>
    <t xml:space="preserve">Lost - Warehouse</t>
  </si>
  <si>
    <t xml:space="preserve">EAR-001</t>
  </si>
  <si>
    <t xml:space="preserve">CASE-10245</t>
  </si>
  <si>
    <t xml:space="preserve">Damaged - Warehouse</t>
  </si>
  <si>
    <t xml:space="preserve">YOG-002</t>
  </si>
  <si>
    <t xml:space="preserve">CASE-10288</t>
  </si>
  <si>
    <t xml:space="preserve">Inbound Discrepancy</t>
  </si>
  <si>
    <t xml:space="preserve">LMP-003</t>
  </si>
  <si>
    <t xml:space="preserve">CASE-10277</t>
  </si>
  <si>
    <t xml:space="preserve">Overcharged Fees</t>
  </si>
  <si>
    <t xml:space="preserve">BTL-004</t>
  </si>
  <si>
    <t xml:space="preserve">CASE-10299</t>
  </si>
  <si>
    <t xml:space="preserve">Customer Return</t>
  </si>
  <si>
    <t xml:space="preserve">SPK-005</t>
  </si>
  <si>
    <t xml:space="preserve">CASE-10312</t>
  </si>
  <si>
    <t xml:space="preserve">STD-006</t>
  </si>
  <si>
    <t xml:space="preserve">CASE-10320</t>
  </si>
  <si>
    <t xml:space="preserve">CASE-10331</t>
  </si>
  <si>
    <t xml:space="preserve">TOTAL</t>
  </si>
  <si>
    <t xml:space="preserve">Claim Types Guide</t>
  </si>
  <si>
    <t xml:space="preserve">Common reimbursement cases — confirm current rules in Seller Central</t>
  </si>
  <si>
    <t xml:space="preserve">What happened</t>
  </si>
  <si>
    <t xml:space="preserve">What to check</t>
  </si>
  <si>
    <t xml:space="preserve">Amazon lost your units inside a fulfillment center.</t>
  </si>
  <si>
    <t xml:space="preserve">Inventory Ledger / Adjustments report</t>
  </si>
  <si>
    <t xml:space="preserve">Units damaged by Amazon or a carrier in the network.</t>
  </si>
  <si>
    <t xml:space="preserve">Reimbursements &amp; Adjustments report</t>
  </si>
  <si>
    <t xml:space="preserve">Amazon received fewer units than you shipped in.</t>
  </si>
  <si>
    <t xml:space="preserve">Shipment reconcile / received vs shipped</t>
  </si>
  <si>
    <t xml:space="preserve">Customer refunded but item never returned or restocked.</t>
  </si>
  <si>
    <t xml:space="preserve">Returns report after the return window</t>
  </si>
  <si>
    <t xml:space="preserve">Wrong weight/dimensions led to higher FBA fees.</t>
  </si>
  <si>
    <t xml:space="preserve">FBA fee preview vs actual size tier</t>
  </si>
  <si>
    <t xml:space="preserve">Destroyed/Disposed</t>
  </si>
  <si>
    <t xml:space="preserve">Units disposed or destroyed without your instruction.</t>
  </si>
  <si>
    <t xml:space="preserve">Removal &amp; disposal reports</t>
  </si>
  <si>
    <t xml:space="preserve">Other</t>
  </si>
  <si>
    <t xml:space="preserve">Anything else you believe Amazon owes you.</t>
  </si>
  <si>
    <t xml:space="preserve">Keep evidence: screenshots, reports, dates</t>
  </si>
  <si>
    <t xml:space="preserve">Filing windows change over time — always confirm the current deadline and process in Amazon Seller Central before filing.</t>
  </si>
  <si>
    <t xml:space="preserve">Settings</t>
  </si>
  <si>
    <t xml:space="preserve">Set your follow-up window — the tracker flags stale claims</t>
  </si>
  <si>
    <t xml:space="preserve">Follow-up window</t>
  </si>
  <si>
    <t xml:space="preserve">Flag a filed claim as FOLLOW UP after this many days:</t>
  </si>
  <si>
    <t xml:space="preserve">Reference — drop-down options used in the Claim Tracker</t>
  </si>
  <si>
    <t xml:space="preserve">Statuses:</t>
  </si>
  <si>
    <t xml:space="preserve">Not Filed · Filed · In Review · Reimbursed · Denied</t>
  </si>
  <si>
    <t xml:space="preserve">Claim types:</t>
  </si>
  <si>
    <t xml:space="preserve">Lost-Warehouse · Damaged-Warehouse · Inbound Discrepancy · Customer Return · Overcharged Fees · Destroyed/Disposed · Other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</si>
</sst>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0.0%"/>
    <numFmt numFmtId="167" formatCode="#,##0"/>
    <numFmt numFmtId="168" formatCode="yyyy\-mm\-dd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14302C"/>
      <name val="Calibri"/>
      <family val="0"/>
      <charset val="1"/>
    </font>
    <font>
      <i val="true"/>
      <sz val="11"/>
      <color rgb="FF5B6B7B"/>
      <name val="Calibri"/>
      <family val="0"/>
      <charset val="1"/>
    </font>
    <font>
      <b val="true"/>
      <sz val="11"/>
      <color rgb="FF0F766E"/>
      <name val="Calibri"/>
      <family val="0"/>
      <charset val="1"/>
    </font>
    <font>
      <b val="true"/>
      <sz val="13"/>
      <color rgb="FF0F766E"/>
      <name val="Calibri"/>
      <family val="0"/>
      <charset val="1"/>
    </font>
    <font>
      <sz val="11"/>
      <color rgb="FF5B6B7B"/>
      <name val="Calibri"/>
      <family val="0"/>
      <charset val="1"/>
    </font>
    <font>
      <sz val="11"/>
      <color rgb="FF24343A"/>
      <name val="Calibri"/>
      <family val="0"/>
      <charset val="1"/>
    </font>
    <font>
      <b val="true"/>
      <sz val="14"/>
      <color rgb="FF1B4F9C"/>
      <name val="Calibri"/>
      <family val="0"/>
      <charset val="1"/>
    </font>
    <font>
      <b val="true"/>
      <sz val="12"/>
      <color rgb="FFC8A24A"/>
      <name val="Calibri"/>
      <family val="0"/>
      <charset val="1"/>
    </font>
    <font>
      <i val="true"/>
      <sz val="8"/>
      <color rgb="FF5B6B7B"/>
      <name val="Calibri"/>
      <family val="0"/>
      <charset val="1"/>
    </font>
    <font>
      <b val="true"/>
      <sz val="12"/>
      <color rgb="FF0F766E"/>
      <name val="Calibri"/>
      <family val="0"/>
      <charset val="1"/>
    </font>
    <font>
      <b val="true"/>
      <sz val="22"/>
      <color rgb="FF14302C"/>
      <name val="Calibri"/>
      <family val="0"/>
      <charset val="1"/>
    </font>
    <font>
      <i val="true"/>
      <sz val="10"/>
      <color rgb="FF5B6B7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20"/>
      <color rgb="FF14302C"/>
      <name val="Calibri"/>
      <family val="0"/>
      <charset val="1"/>
    </font>
    <font>
      <sz val="11"/>
      <color rgb="FF0F766E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.5"/>
      <color rgb="FFFFFFFF"/>
      <name val="Calibri"/>
      <family val="0"/>
      <charset val="1"/>
    </font>
    <font>
      <sz val="11"/>
      <color rgb="FF1B4F9C"/>
      <name val="Calibri"/>
      <family val="0"/>
      <charset val="1"/>
    </font>
    <font>
      <b val="true"/>
      <sz val="11"/>
      <color rgb="FF24343A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4302C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F766E"/>
        <bgColor rgb="FF13897B"/>
      </patternFill>
    </fill>
    <fill>
      <patternFill patternType="solid">
        <fgColor rgb="FFF1F6F5"/>
        <bgColor rgb="FFF8FBFA"/>
      </patternFill>
    </fill>
    <fill>
      <patternFill patternType="solid">
        <fgColor rgb="FFFFF4C2"/>
        <bgColor rgb="FFFCEFC7"/>
      </patternFill>
    </fill>
    <fill>
      <patternFill patternType="solid">
        <fgColor rgb="FFFFFFFF"/>
        <bgColor rgb="FFF8FBFA"/>
      </patternFill>
    </fill>
    <fill>
      <patternFill patternType="solid">
        <fgColor rgb="FF13897B"/>
        <bgColor rgb="FF0F766E"/>
      </patternFill>
    </fill>
    <fill>
      <patternFill patternType="solid">
        <fgColor rgb="FFC8A24A"/>
        <bgColor rgb="FF9BBB59"/>
      </patternFill>
    </fill>
    <fill>
      <patternFill patternType="solid">
        <fgColor rgb="FFB45309"/>
        <bgColor rgb="FFC0504D"/>
      </patternFill>
    </fill>
    <fill>
      <patternFill patternType="solid">
        <fgColor rgb="FFF8FBFA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dashed">
        <color rgb="FF0F766E"/>
      </left>
      <right style="dashed">
        <color rgb="FF0F766E"/>
      </right>
      <top style="dashed">
        <color rgb="FF0F766E"/>
      </top>
      <bottom style="dashed">
        <color rgb="FF0F766E"/>
      </bottom>
      <diagonal/>
    </border>
    <border diagonalUp="false" diagonalDown="false">
      <left/>
      <right/>
      <top/>
      <bottom style="medium">
        <color rgb="FFC8A24A"/>
      </bottom>
      <diagonal/>
    </border>
    <border diagonalUp="false" diagonalDown="false">
      <left/>
      <right/>
      <top/>
      <bottom style="thick">
        <color rgb="FFC8A24A"/>
      </bottom>
      <diagonal/>
    </border>
    <border diagonalUp="false" diagonalDown="false">
      <left/>
      <right/>
      <top/>
      <bottom style="thin">
        <color rgb="FFDDE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2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9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2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9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9B2C2C"/>
      </font>
      <fill>
        <patternFill>
          <bgColor rgb="FFF8D7DA"/>
        </patternFill>
      </fill>
    </dxf>
    <dxf>
      <font>
        <name val="Calibri"/>
        <charset val="1"/>
        <family val="0"/>
        <b val="1"/>
        <color rgb="FF8A6D1A"/>
      </font>
      <fill>
        <patternFill>
          <bgColor rgb="FFFCEFC7"/>
        </patternFill>
      </fill>
    </dxf>
    <dxf>
      <font>
        <name val="Calibri"/>
        <charset val="1"/>
        <family val="0"/>
        <b val="1"/>
        <color rgb="FF1E7A46"/>
      </font>
      <fill>
        <patternFill>
          <bgColor rgb="FFD7F0DE"/>
        </patternFill>
      </fill>
    </dxf>
    <dxf>
      <font>
        <name val="Calibri"/>
        <charset val="1"/>
        <family val="0"/>
        <b val="1"/>
        <color rgb="FF5B6B7B"/>
      </font>
      <fill>
        <patternFill>
          <bgColor rgb="FFE7EEF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1A"/>
      <rgbColor rgb="FF800080"/>
      <rgbColor rgb="FF13897B"/>
      <rgbColor rgb="FFDDE7E5"/>
      <rgbColor rgb="FF878787"/>
      <rgbColor rgb="FF8064A2"/>
      <rgbColor rgb="FFC0504D"/>
      <rgbColor rgb="FFFFF4C2"/>
      <rgbColor rgb="FFE7EE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766E"/>
      <rgbColor rgb="FF0000FF"/>
      <rgbColor rgb="FF00CCFF"/>
      <rgbColor rgb="FFF1F6F5"/>
      <rgbColor rgb="FFD7F0DE"/>
      <rgbColor rgb="FFFCEFC7"/>
      <rgbColor rgb="FFF8FBFA"/>
      <rgbColor rgb="FFFF99CC"/>
      <rgbColor rgb="FFCC99FF"/>
      <rgbColor rgb="FFF8D7DA"/>
      <rgbColor rgb="FF4F81BD"/>
      <rgbColor rgb="FF4BACC6"/>
      <rgbColor rgb="FF9BBB59"/>
      <rgbColor rgb="FFFFCC00"/>
      <rgbColor rgb="FFC8A24A"/>
      <rgbColor rgb="FFFF6600"/>
      <rgbColor rgb="FF5B6B7B"/>
      <rgbColor rgb="FF6FB3AA"/>
      <rgbColor rgb="FF003366"/>
      <rgbColor rgb="FF1E7A46"/>
      <rgbColor rgb="FF14302C"/>
      <rgbColor rgb="FF333300"/>
      <rgbColor rgb="FF9B2C2C"/>
      <rgbColor rgb="FFB45309"/>
      <rgbColor rgb="FF1B4F9C"/>
      <rgbColor rgb="FF2434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Claims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Dashboard!$B$11:$B$15</c:f>
              <c:strCache>
                <c:ptCount val="5"/>
                <c:pt idx="0">
                  <c:v>Not Filed</c:v>
                </c:pt>
                <c:pt idx="1">
                  <c:v>Filed</c:v>
                </c:pt>
                <c:pt idx="2">
                  <c:v>In Review</c:v>
                </c:pt>
                <c:pt idx="3">
                  <c:v>Reimbursed</c:v>
                </c:pt>
                <c:pt idx="4">
                  <c:v>Denied</c:v>
                </c:pt>
              </c:strCache>
            </c:strRef>
          </c:cat>
          <c:val>
            <c:numRef>
              <c:f>Dashboard!$C$11:$C$15</c:f>
              <c:numCache>
                <c:formatCode>#,##0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Recovered vs Pending ($)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13897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Dashboard!$B$17:$B$18</c:f>
              <c:strCache>
                <c:ptCount val="2"/>
                <c:pt idx="0">
                  <c:v>Recovered</c:v>
                </c:pt>
                <c:pt idx="1">
                  <c:v>Still Pending</c:v>
                </c:pt>
              </c:strCache>
            </c:strRef>
          </c:cat>
          <c:val>
            <c:numRef>
              <c:f>Dashboard!$C$17:$C$18</c:f>
              <c:numCache>
                <c:formatCode>\$#,##0.00;"($"#,##0.00\);\-</c:formatCode>
                <c:ptCount val="2"/>
                <c:pt idx="0">
                  <c:v>202</c:v>
                </c:pt>
                <c:pt idx="1">
                  <c:v>169.5</c:v>
                </c:pt>
              </c:numCache>
            </c:numRef>
          </c:val>
        </c:ser>
        <c:gapWidth val="150"/>
        <c:overlap val="0"/>
        <c:axId val="66688490"/>
        <c:axId val="7827256"/>
      </c:barChart>
      <c:catAx>
        <c:axId val="666884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27256"/>
        <c:crosses val="autoZero"/>
        <c:auto val="1"/>
        <c:lblAlgn val="ctr"/>
        <c:lblOffset val="100"/>
        <c:noMultiLvlLbl val="0"/>
      </c:catAx>
      <c:valAx>
        <c:axId val="782725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&quot;($&quot;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68849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8</xdr:row>
      <xdr:rowOff>40680</xdr:rowOff>
    </xdr:from>
    <xdr:to>
      <xdr:col>10</xdr:col>
      <xdr:colOff>68040</xdr:colOff>
      <xdr:row>20</xdr:row>
      <xdr:rowOff>130320</xdr:rowOff>
    </xdr:to>
    <xdr:graphicFrame>
      <xdr:nvGraphicFramePr>
        <xdr:cNvPr id="0" name="Chart 1"/>
        <xdr:cNvGraphicFramePr/>
      </xdr:nvGraphicFramePr>
      <xdr:xfrm>
        <a:off x="4195440" y="1676520"/>
        <a:ext cx="3311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24</xdr:row>
      <xdr:rowOff>40680</xdr:rowOff>
    </xdr:from>
    <xdr:to>
      <xdr:col>10</xdr:col>
      <xdr:colOff>68040</xdr:colOff>
      <xdr:row>36</xdr:row>
      <xdr:rowOff>130320</xdr:rowOff>
    </xdr:to>
    <xdr:graphicFrame>
      <xdr:nvGraphicFramePr>
        <xdr:cNvPr id="1" name="Chart 2"/>
        <xdr:cNvGraphicFramePr/>
      </xdr:nvGraphicFramePr>
      <xdr:xfrm>
        <a:off x="4195440" y="4724280"/>
        <a:ext cx="3311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H3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8" min="2" style="0" width="15"/>
  </cols>
  <sheetData>
    <row r="1" customFormat="false" ht="15" hidden="false" customHeight="false" outlineLevel="0" collapsed="false">
      <c r="A1" s="1"/>
    </row>
    <row r="2" customFormat="false" ht="31.5" hidden="false" customHeight="false" outlineLevel="0" collapsed="false">
      <c r="A2" s="1"/>
      <c r="C2" s="2" t="s">
        <v>0</v>
      </c>
      <c r="D2" s="2"/>
      <c r="E2" s="2"/>
      <c r="F2" s="2"/>
      <c r="G2" s="2"/>
      <c r="H2" s="2"/>
    </row>
    <row r="3" customFormat="false" ht="15" hidden="false" customHeight="false" outlineLevel="0" collapsed="false">
      <c r="A3" s="1"/>
      <c r="C3" s="3" t="s">
        <v>1</v>
      </c>
      <c r="D3" s="3"/>
      <c r="E3" s="3"/>
      <c r="F3" s="3"/>
      <c r="G3" s="3"/>
      <c r="H3" s="3"/>
    </row>
    <row r="4" customFormat="false" ht="15" hidden="false" customHeight="false" outlineLevel="0" collapsed="false">
      <c r="A4" s="1"/>
    </row>
    <row r="5" customFormat="false" ht="15" hidden="false" customHeight="false" outlineLevel="0" collapsed="false">
      <c r="A5" s="1"/>
      <c r="C5" s="4" t="s">
        <v>2</v>
      </c>
      <c r="D5" s="4"/>
      <c r="E5" s="4"/>
      <c r="F5" s="4"/>
      <c r="G5" s="4"/>
      <c r="H5" s="4"/>
    </row>
    <row r="6" customFormat="false" ht="15" hidden="false" customHeight="false" outlineLevel="0" collapsed="false">
      <c r="A6" s="1"/>
    </row>
    <row r="7" customFormat="false" ht="16.15" hidden="false" customHeight="false" outlineLevel="0" collapsed="false">
      <c r="A7" s="1"/>
      <c r="D7" s="5" t="s">
        <v>3</v>
      </c>
      <c r="E7" s="5"/>
      <c r="F7" s="5"/>
      <c r="G7" s="5"/>
      <c r="H7" s="5"/>
    </row>
    <row r="8" customFormat="false" ht="15" hidden="false" customHeight="false" outlineLevel="0" collapsed="false">
      <c r="A8" s="1"/>
    </row>
    <row r="9" customFormat="false" ht="15" hidden="false" customHeight="true" outlineLevel="0" collapsed="false">
      <c r="A9" s="1"/>
      <c r="D9" s="6" t="s">
        <v>4</v>
      </c>
      <c r="E9" s="6"/>
      <c r="F9" s="7" t="s">
        <v>5</v>
      </c>
      <c r="G9" s="7"/>
      <c r="H9" s="7"/>
    </row>
    <row r="10" customFormat="false" ht="15" hidden="false" customHeight="false" outlineLevel="0" collapsed="false">
      <c r="A10" s="1"/>
      <c r="D10" s="6"/>
      <c r="E10" s="6"/>
      <c r="F10" s="7"/>
      <c r="G10" s="7"/>
      <c r="H10" s="7"/>
    </row>
    <row r="11" customFormat="false" ht="15" hidden="false" customHeight="false" outlineLevel="0" collapsed="false">
      <c r="A11" s="1"/>
      <c r="D11" s="6"/>
      <c r="E11" s="6"/>
      <c r="F11" s="7"/>
      <c r="G11" s="7"/>
      <c r="H11" s="7"/>
    </row>
    <row r="12" customFormat="false" ht="15" hidden="false" customHeight="false" outlineLevel="0" collapsed="false">
      <c r="A12" s="1"/>
      <c r="D12" s="6"/>
      <c r="E12" s="6"/>
      <c r="F12" s="7"/>
      <c r="G12" s="7"/>
      <c r="H12" s="7"/>
    </row>
    <row r="13" customFormat="false" ht="17.35" hidden="false" customHeight="false" outlineLevel="0" collapsed="false">
      <c r="A13" s="1"/>
      <c r="D13" s="8" t="s">
        <v>6</v>
      </c>
      <c r="E13" s="8"/>
      <c r="F13" s="8"/>
      <c r="G13" s="8"/>
      <c r="H13" s="8"/>
    </row>
    <row r="14" customFormat="false" ht="15" hidden="false" customHeight="false" outlineLevel="0" collapsed="false">
      <c r="A14" s="1"/>
    </row>
    <row r="15" customFormat="false" ht="15" hidden="false" customHeight="false" outlineLevel="0" collapsed="false">
      <c r="A15" s="1"/>
    </row>
    <row r="16" customFormat="false" ht="16.15" hidden="false" customHeight="false" outlineLevel="0" collapsed="false">
      <c r="A16" s="1"/>
      <c r="D16" s="5" t="s">
        <v>7</v>
      </c>
      <c r="E16" s="5"/>
      <c r="F16" s="5"/>
      <c r="G16" s="5"/>
      <c r="H16" s="5"/>
    </row>
    <row r="17" customFormat="false" ht="15" hidden="false" customHeight="true" outlineLevel="0" collapsed="false">
      <c r="A17" s="1"/>
      <c r="D17" s="9" t="s">
        <v>8</v>
      </c>
      <c r="E17" s="7" t="s">
        <v>9</v>
      </c>
      <c r="F17" s="7"/>
      <c r="G17" s="7"/>
      <c r="H17" s="7"/>
    </row>
    <row r="18" customFormat="false" ht="28.35" hidden="false" customHeight="true" outlineLevel="0" collapsed="false">
      <c r="A18" s="1"/>
      <c r="D18" s="9" t="s">
        <v>8</v>
      </c>
      <c r="E18" s="7" t="s">
        <v>10</v>
      </c>
      <c r="F18" s="7"/>
      <c r="G18" s="7"/>
      <c r="H18" s="7"/>
    </row>
    <row r="19" customFormat="false" ht="28.35" hidden="false" customHeight="true" outlineLevel="0" collapsed="false">
      <c r="A19" s="1"/>
      <c r="D19" s="9" t="s">
        <v>8</v>
      </c>
      <c r="E19" s="7" t="s">
        <v>11</v>
      </c>
      <c r="F19" s="7"/>
      <c r="G19" s="7"/>
      <c r="H19" s="7"/>
    </row>
    <row r="20" customFormat="false" ht="15" hidden="false" customHeight="true" outlineLevel="0" collapsed="false">
      <c r="A20" s="1"/>
      <c r="D20" s="9" t="s">
        <v>8</v>
      </c>
      <c r="E20" s="7" t="s">
        <v>12</v>
      </c>
      <c r="F20" s="7"/>
      <c r="G20" s="7"/>
      <c r="H20" s="7"/>
    </row>
    <row r="21" customFormat="false" ht="15" hidden="false" customHeight="false" outlineLevel="0" collapsed="false">
      <c r="A21" s="1"/>
    </row>
    <row r="22" customFormat="false" ht="15" hidden="false" customHeight="false" outlineLevel="0" collapsed="false">
      <c r="A22" s="1"/>
      <c r="D22" s="4" t="s">
        <v>13</v>
      </c>
      <c r="E22" s="4"/>
      <c r="F22" s="4"/>
      <c r="G22" s="4"/>
      <c r="H22" s="4"/>
    </row>
    <row r="23" customFormat="false" ht="15" hidden="false" customHeight="false" outlineLevel="0" collapsed="false">
      <c r="A23" s="1"/>
    </row>
    <row r="24" customFormat="false" ht="15" hidden="false" customHeight="false" outlineLevel="0" collapsed="false">
      <c r="A24" s="1"/>
      <c r="D24" s="10" t="s">
        <v>14</v>
      </c>
      <c r="E24" s="10"/>
      <c r="F24" s="10"/>
      <c r="G24" s="10"/>
      <c r="H24" s="10"/>
    </row>
    <row r="25" customFormat="false" ht="15" hidden="false" customHeight="false" outlineLevel="0" collapsed="false">
      <c r="A25" s="1"/>
    </row>
    <row r="26" customFormat="false" ht="15" hidden="false" customHeight="false" outlineLevel="0" collapsed="false">
      <c r="A26" s="1"/>
    </row>
    <row r="27" customFormat="false" ht="15" hidden="false" customHeight="false" outlineLevel="0" collapsed="false">
      <c r="A27" s="1"/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</sheetData>
  <mergeCells count="14">
    <mergeCell ref="C2:H2"/>
    <mergeCell ref="C3:H3"/>
    <mergeCell ref="C5:H5"/>
    <mergeCell ref="D7:H7"/>
    <mergeCell ref="D9:E12"/>
    <mergeCell ref="F9:H12"/>
    <mergeCell ref="D13:H13"/>
    <mergeCell ref="D16:H16"/>
    <mergeCell ref="E17:H17"/>
    <mergeCell ref="E18:H18"/>
    <mergeCell ref="E19:H19"/>
    <mergeCell ref="E20:H20"/>
    <mergeCell ref="D22:H22"/>
    <mergeCell ref="D24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24A"/>
    <pageSetUpPr fitToPage="false"/>
  </sheetPr>
  <dimension ref="B1:K25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0" min="2" style="0" width="13"/>
  </cols>
  <sheetData>
    <row r="1" customFormat="false" ht="24" hidden="false" customHeight="true" outlineLevel="0" collapsed="false">
      <c r="B1" s="11" t="str">
        <f aca="false">"▣  "&amp;CompanyName</f>
        <v>▣  Your Company Name</v>
      </c>
      <c r="C1" s="11"/>
      <c r="D1" s="11"/>
      <c r="E1" s="11"/>
      <c r="F1" s="11"/>
      <c r="G1" s="11"/>
      <c r="H1" s="12" t="s">
        <v>15</v>
      </c>
      <c r="I1" s="12" t="s">
        <v>16</v>
      </c>
      <c r="J1" s="12" t="s">
        <v>17</v>
      </c>
      <c r="K1" s="12" t="s">
        <v>18</v>
      </c>
    </row>
    <row r="2" customFormat="false" ht="26.8" hidden="false" customHeight="false" outlineLevel="0" collapsed="false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</row>
    <row r="3" customFormat="false" ht="15" hidden="false" customHeight="false" outlineLevel="0" collapsed="false">
      <c r="B3" s="14" t="s">
        <v>20</v>
      </c>
      <c r="C3" s="14"/>
      <c r="D3" s="14"/>
      <c r="E3" s="14"/>
      <c r="F3" s="14"/>
      <c r="G3" s="14"/>
      <c r="H3" s="14"/>
      <c r="I3" s="14"/>
      <c r="J3" s="14"/>
      <c r="K3" s="14"/>
    </row>
    <row r="4" customFormat="false" ht="3" hidden="false" customHeight="true" outlineLevel="0" collapsed="false">
      <c r="B4" s="1"/>
      <c r="C4" s="1"/>
      <c r="D4" s="1"/>
      <c r="E4" s="1"/>
      <c r="F4" s="1"/>
      <c r="G4" s="1"/>
      <c r="H4" s="1"/>
      <c r="I4" s="1"/>
      <c r="J4" s="1"/>
      <c r="K4" s="1"/>
    </row>
    <row r="6" customFormat="false" ht="16.15" hidden="false" customHeight="false" outlineLevel="0" collapsed="false">
      <c r="B6" s="5" t="s">
        <v>21</v>
      </c>
      <c r="C6" s="5"/>
      <c r="D6" s="5"/>
      <c r="E6" s="5"/>
      <c r="F6" s="5"/>
      <c r="G6" s="5"/>
      <c r="H6" s="5"/>
      <c r="I6" s="5"/>
      <c r="J6" s="5"/>
      <c r="K6" s="5"/>
    </row>
    <row r="7" customFormat="false" ht="19.5" hidden="false" customHeight="true" outlineLevel="0" collapsed="false">
      <c r="B7" s="7" t="s">
        <v>22</v>
      </c>
      <c r="C7" s="7"/>
      <c r="D7" s="7"/>
      <c r="E7" s="7"/>
      <c r="F7" s="7"/>
      <c r="G7" s="7"/>
      <c r="H7" s="7"/>
      <c r="I7" s="7"/>
      <c r="J7" s="7"/>
      <c r="K7" s="7"/>
    </row>
    <row r="8" customFormat="false" ht="19.5" hidden="false" customHeight="true" outlineLevel="0" collapsed="false">
      <c r="B8" s="7" t="s">
        <v>23</v>
      </c>
      <c r="C8" s="7"/>
      <c r="D8" s="7"/>
      <c r="E8" s="7"/>
      <c r="F8" s="7"/>
      <c r="G8" s="7"/>
      <c r="H8" s="7"/>
      <c r="I8" s="7"/>
      <c r="J8" s="7"/>
      <c r="K8" s="7"/>
    </row>
    <row r="9" customFormat="false" ht="19.5" hidden="false" customHeight="true" outlineLevel="0" collapsed="false">
      <c r="B9" s="7" t="s">
        <v>24</v>
      </c>
      <c r="C9" s="7"/>
      <c r="D9" s="7"/>
      <c r="E9" s="7"/>
      <c r="F9" s="7"/>
      <c r="G9" s="7"/>
      <c r="H9" s="7"/>
      <c r="I9" s="7"/>
      <c r="J9" s="7"/>
      <c r="K9" s="7"/>
    </row>
    <row r="11" customFormat="false" ht="16.15" hidden="false" customHeight="false" outlineLevel="0" collapsed="false">
      <c r="B11" s="5" t="s">
        <v>25</v>
      </c>
      <c r="C11" s="5"/>
      <c r="D11" s="5"/>
      <c r="E11" s="5"/>
      <c r="F11" s="5"/>
      <c r="G11" s="5"/>
      <c r="H11" s="5"/>
      <c r="I11" s="5"/>
      <c r="J11" s="5"/>
      <c r="K11" s="5"/>
    </row>
    <row r="12" customFormat="false" ht="19.5" hidden="false" customHeight="true" outlineLevel="0" collapsed="false">
      <c r="B12" s="7" t="s">
        <v>26</v>
      </c>
      <c r="C12" s="7"/>
      <c r="D12" s="7"/>
      <c r="E12" s="7"/>
      <c r="F12" s="7"/>
      <c r="G12" s="7"/>
      <c r="H12" s="7"/>
      <c r="I12" s="7"/>
      <c r="J12" s="7"/>
      <c r="K12" s="7"/>
    </row>
    <row r="13" customFormat="false" ht="19.5" hidden="false" customHeight="true" outlineLevel="0" collapsed="false">
      <c r="B13" s="7" t="s">
        <v>27</v>
      </c>
      <c r="C13" s="7"/>
      <c r="D13" s="7"/>
      <c r="E13" s="7"/>
      <c r="F13" s="7"/>
      <c r="G13" s="7"/>
      <c r="H13" s="7"/>
      <c r="I13" s="7"/>
      <c r="J13" s="7"/>
      <c r="K13" s="7"/>
    </row>
    <row r="14" customFormat="false" ht="19.5" hidden="false" customHeight="true" outlineLevel="0" collapsed="false">
      <c r="B14" s="7" t="s">
        <v>28</v>
      </c>
      <c r="C14" s="7"/>
      <c r="D14" s="7"/>
      <c r="E14" s="7"/>
      <c r="F14" s="7"/>
      <c r="G14" s="7"/>
      <c r="H14" s="7"/>
      <c r="I14" s="7"/>
      <c r="J14" s="7"/>
      <c r="K14" s="7"/>
    </row>
    <row r="16" customFormat="false" ht="16.15" hidden="false" customHeight="false" outlineLevel="0" collapsed="false">
      <c r="B16" s="5" t="s">
        <v>29</v>
      </c>
      <c r="C16" s="5"/>
      <c r="D16" s="5"/>
      <c r="E16" s="5"/>
      <c r="F16" s="5"/>
      <c r="G16" s="5"/>
      <c r="H16" s="5"/>
      <c r="I16" s="5"/>
      <c r="J16" s="5"/>
      <c r="K16" s="5"/>
    </row>
    <row r="17" customFormat="false" ht="19.5" hidden="false" customHeight="true" outlineLevel="0" collapsed="false">
      <c r="B17" s="7" t="s">
        <v>30</v>
      </c>
      <c r="C17" s="7"/>
      <c r="D17" s="7"/>
      <c r="E17" s="7"/>
      <c r="F17" s="7"/>
      <c r="G17" s="7"/>
      <c r="H17" s="7"/>
      <c r="I17" s="7"/>
      <c r="J17" s="7"/>
      <c r="K17" s="7"/>
    </row>
    <row r="18" customFormat="false" ht="19.5" hidden="false" customHeight="true" outlineLevel="0" collapsed="false">
      <c r="B18" s="7" t="s">
        <v>31</v>
      </c>
      <c r="C18" s="7"/>
      <c r="D18" s="7"/>
      <c r="E18" s="7"/>
      <c r="F18" s="7"/>
      <c r="G18" s="7"/>
      <c r="H18" s="7"/>
      <c r="I18" s="7"/>
      <c r="J18" s="7"/>
      <c r="K18" s="7"/>
    </row>
    <row r="19" customFormat="false" ht="19.5" hidden="false" customHeight="true" outlineLevel="0" collapsed="false">
      <c r="B19" s="7" t="s">
        <v>32</v>
      </c>
      <c r="C19" s="7"/>
      <c r="D19" s="7"/>
      <c r="E19" s="7"/>
      <c r="F19" s="7"/>
      <c r="G19" s="7"/>
      <c r="H19" s="7"/>
      <c r="I19" s="7"/>
      <c r="J19" s="7"/>
      <c r="K19" s="7"/>
    </row>
    <row r="21" customFormat="false" ht="16.15" hidden="false" customHeight="false" outlineLevel="0" collapsed="false">
      <c r="B21" s="5" t="s">
        <v>33</v>
      </c>
      <c r="C21" s="5"/>
      <c r="D21" s="5"/>
      <c r="E21" s="5"/>
      <c r="F21" s="5"/>
      <c r="G21" s="5"/>
      <c r="H21" s="5"/>
      <c r="I21" s="5"/>
      <c r="J21" s="5"/>
      <c r="K21" s="5"/>
    </row>
    <row r="22" customFormat="false" ht="19.5" hidden="false" customHeight="true" outlineLevel="0" collapsed="false">
      <c r="B22" s="7" t="s">
        <v>34</v>
      </c>
      <c r="C22" s="7"/>
      <c r="D22" s="7"/>
      <c r="E22" s="7"/>
      <c r="F22" s="7"/>
      <c r="G22" s="7"/>
      <c r="H22" s="7"/>
      <c r="I22" s="7"/>
      <c r="J22" s="7"/>
      <c r="K22" s="7"/>
    </row>
    <row r="23" customFormat="false" ht="19.5" hidden="false" customHeight="true" outlineLevel="0" collapsed="false">
      <c r="B23" s="7" t="s">
        <v>35</v>
      </c>
      <c r="C23" s="7"/>
      <c r="D23" s="7"/>
      <c r="E23" s="7"/>
      <c r="F23" s="7"/>
      <c r="G23" s="7"/>
      <c r="H23" s="7"/>
      <c r="I23" s="7"/>
      <c r="J23" s="7"/>
      <c r="K23" s="7"/>
    </row>
    <row r="24" customFormat="false" ht="19.5" hidden="false" customHeight="true" outlineLevel="0" collapsed="false">
      <c r="B24" s="7" t="s">
        <v>36</v>
      </c>
      <c r="C24" s="7"/>
      <c r="D24" s="7"/>
      <c r="E24" s="7"/>
      <c r="F24" s="7"/>
      <c r="G24" s="7"/>
      <c r="H24" s="7"/>
      <c r="I24" s="7"/>
      <c r="J24" s="7"/>
      <c r="K24" s="7"/>
    </row>
    <row r="25" customFormat="false" ht="19.5" hidden="false" customHeight="true" outlineLevel="0" collapsed="false"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</row>
  </sheetData>
  <mergeCells count="20">
    <mergeCell ref="B1:G1"/>
    <mergeCell ref="B2:K2"/>
    <mergeCell ref="B3:K3"/>
    <mergeCell ref="B6:K6"/>
    <mergeCell ref="B7:K7"/>
    <mergeCell ref="B8:K8"/>
    <mergeCell ref="B9:K9"/>
    <mergeCell ref="B11:K11"/>
    <mergeCell ref="B12:K12"/>
    <mergeCell ref="B13:K13"/>
    <mergeCell ref="B14:K14"/>
    <mergeCell ref="B16:K16"/>
    <mergeCell ref="B17:K17"/>
    <mergeCell ref="B18:K18"/>
    <mergeCell ref="B19:K19"/>
    <mergeCell ref="B21:K21"/>
    <mergeCell ref="B22:K22"/>
    <mergeCell ref="B23:K23"/>
    <mergeCell ref="B24:K24"/>
    <mergeCell ref="B25:K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897B"/>
    <pageSetUpPr fitToPage="false"/>
  </sheetPr>
  <dimension ref="B1:M18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3" min="2" style="0" width="11.5"/>
  </cols>
  <sheetData>
    <row r="1" customFormat="false" ht="24" hidden="false" customHeight="true" outlineLevel="0" collapsed="false">
      <c r="B1" s="11" t="str">
        <f aca="false">"▣  "&amp;CompanyName</f>
        <v>▣  Your Company Name</v>
      </c>
      <c r="C1" s="11"/>
      <c r="D1" s="11"/>
      <c r="E1" s="11"/>
      <c r="F1" s="11"/>
      <c r="G1" s="11"/>
      <c r="H1" s="11"/>
      <c r="I1" s="11"/>
      <c r="J1" s="15" t="s">
        <v>15</v>
      </c>
      <c r="K1" s="12" t="s">
        <v>16</v>
      </c>
      <c r="L1" s="12" t="s">
        <v>17</v>
      </c>
      <c r="M1" s="12" t="s">
        <v>18</v>
      </c>
    </row>
    <row r="2" customFormat="false" ht="26.8" hidden="false" customHeight="false" outlineLevel="0" collapsed="false">
      <c r="B2" s="13" t="s">
        <v>15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customFormat="false" ht="15" hidden="false" customHeight="false" outlineLevel="0" collapsed="false">
      <c r="B3" s="14" t="s">
        <v>38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customFormat="false" ht="3" hidden="false" customHeight="true" outlineLevel="0" collapsed="false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6" customFormat="false" ht="15" hidden="false" customHeight="false" outlineLevel="0" collapsed="false">
      <c r="B6" s="16" t="s">
        <v>39</v>
      </c>
      <c r="C6" s="16"/>
      <c r="D6" s="16"/>
      <c r="E6" s="17" t="s">
        <v>40</v>
      </c>
      <c r="F6" s="17"/>
      <c r="G6" s="17"/>
      <c r="H6" s="18" t="s">
        <v>41</v>
      </c>
      <c r="I6" s="18"/>
      <c r="J6" s="18"/>
      <c r="K6" s="19" t="s">
        <v>42</v>
      </c>
      <c r="L6" s="19"/>
      <c r="M6" s="19"/>
    </row>
    <row r="7" customFormat="false" ht="15" hidden="false" customHeight="false" outlineLevel="0" collapsed="false">
      <c r="B7" s="20" t="n">
        <f aca="false">'Claim Tracker'!G31</f>
        <v>390.5</v>
      </c>
      <c r="C7" s="20"/>
      <c r="D7" s="20"/>
      <c r="E7" s="20" t="n">
        <f aca="false">'Claim Tracker'!K31</f>
        <v>202</v>
      </c>
      <c r="F7" s="20"/>
      <c r="G7" s="20"/>
      <c r="H7" s="21" t="n">
        <f aca="false">IFERROR('Claim Tracker'!K31/'Claim Tracker'!G31,0)</f>
        <v>0.517285531370038</v>
      </c>
      <c r="I7" s="21"/>
      <c r="J7" s="21"/>
      <c r="K7" s="22" t="n">
        <f aca="false">COUNTIF('Claim Tracker'!L7:L30,"FOLLOW UP")</f>
        <v>1</v>
      </c>
      <c r="L7" s="22"/>
      <c r="M7" s="22"/>
    </row>
    <row r="8" customFormat="false" ht="15" hidden="false" customHeight="false" outlineLevel="0" collapsed="false">
      <c r="B8" s="20"/>
      <c r="C8" s="20"/>
      <c r="D8" s="20"/>
      <c r="E8" s="20"/>
      <c r="F8" s="20"/>
      <c r="G8" s="20"/>
      <c r="H8" s="21"/>
      <c r="I8" s="21"/>
      <c r="J8" s="21"/>
      <c r="K8" s="22"/>
      <c r="L8" s="22"/>
      <c r="M8" s="22"/>
    </row>
    <row r="10" customFormat="false" ht="15" hidden="false" customHeight="false" outlineLevel="0" collapsed="false">
      <c r="B10" s="4" t="s">
        <v>43</v>
      </c>
      <c r="C10" s="4"/>
      <c r="D10" s="4"/>
      <c r="E10" s="4"/>
    </row>
    <row r="11" customFormat="false" ht="15" hidden="false" customHeight="false" outlineLevel="0" collapsed="false">
      <c r="B11" s="23" t="s">
        <v>44</v>
      </c>
      <c r="C11" s="24" t="n">
        <f aca="false">COUNTIF('Claim Tracker'!H7:H30,"Not Filed")</f>
        <v>2</v>
      </c>
      <c r="D11" s="24"/>
    </row>
    <row r="12" customFormat="false" ht="15" hidden="false" customHeight="false" outlineLevel="0" collapsed="false">
      <c r="B12" s="23" t="s">
        <v>45</v>
      </c>
      <c r="C12" s="24" t="n">
        <f aca="false">COUNTIF('Claim Tracker'!H7:H30,"Filed")</f>
        <v>1</v>
      </c>
      <c r="D12" s="24"/>
    </row>
    <row r="13" customFormat="false" ht="15" hidden="false" customHeight="false" outlineLevel="0" collapsed="false">
      <c r="B13" s="23" t="s">
        <v>46</v>
      </c>
      <c r="C13" s="24" t="n">
        <f aca="false">COUNTIF('Claim Tracker'!H7:H30,"In Review")</f>
        <v>2</v>
      </c>
      <c r="D13" s="24"/>
    </row>
    <row r="14" customFormat="false" ht="15" hidden="false" customHeight="false" outlineLevel="0" collapsed="false">
      <c r="B14" s="23" t="s">
        <v>47</v>
      </c>
      <c r="C14" s="24" t="n">
        <f aca="false">COUNTIF('Claim Tracker'!H7:H30,"Reimbursed")</f>
        <v>2</v>
      </c>
      <c r="D14" s="24"/>
    </row>
    <row r="15" customFormat="false" ht="15" hidden="false" customHeight="false" outlineLevel="0" collapsed="false">
      <c r="B15" s="23" t="s">
        <v>48</v>
      </c>
      <c r="C15" s="24" t="n">
        <f aca="false">COUNTIF('Claim Tracker'!H7:H30,"Denied")</f>
        <v>1</v>
      </c>
      <c r="D15" s="24"/>
    </row>
    <row r="17" customFormat="false" ht="15" hidden="false" customHeight="false" outlineLevel="0" collapsed="false">
      <c r="B17" s="25" t="s">
        <v>49</v>
      </c>
      <c r="C17" s="26" t="n">
        <f aca="false">'Claim Tracker'!K31</f>
        <v>202</v>
      </c>
    </row>
    <row r="18" customFormat="false" ht="15" hidden="false" customHeight="false" outlineLevel="0" collapsed="false">
      <c r="B18" s="25" t="s">
        <v>50</v>
      </c>
      <c r="C18" s="26" t="n">
        <f aca="false">'Claim Tracker'!G31-'Claim Tracker'!K31-SUMIF('Claim Tracker'!H7:H30,"Denied",'Claim Tracker'!G7:G30)</f>
        <v>169.5</v>
      </c>
    </row>
  </sheetData>
  <mergeCells count="17">
    <mergeCell ref="B1:I1"/>
    <mergeCell ref="B2:M2"/>
    <mergeCell ref="B3:M3"/>
    <mergeCell ref="B6:D6"/>
    <mergeCell ref="E6:G6"/>
    <mergeCell ref="H6:J6"/>
    <mergeCell ref="K6:M6"/>
    <mergeCell ref="B7:D8"/>
    <mergeCell ref="E7:G8"/>
    <mergeCell ref="H7:J8"/>
    <mergeCell ref="K7:M8"/>
    <mergeCell ref="B10:E10"/>
    <mergeCell ref="C11:D11"/>
    <mergeCell ref="C12:D12"/>
    <mergeCell ref="C13:D13"/>
    <mergeCell ref="C14:D14"/>
    <mergeCell ref="C15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B1:L31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17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8"/>
    <col collapsed="false" customWidth="true" hidden="false" outlineLevel="0" max="9" min="7" style="0" width="13"/>
    <col collapsed="false" customWidth="true" hidden="false" outlineLevel="0" max="10" min="10" style="0" width="11"/>
    <col collapsed="false" customWidth="true" hidden="false" outlineLevel="0" max="12" min="11" style="0" width="13"/>
  </cols>
  <sheetData>
    <row r="1" customFormat="false" ht="24" hidden="false" customHeight="true" outlineLevel="0" collapsed="false">
      <c r="B1" s="11" t="str">
        <f aca="false">"▣  "&amp;CompanyName</f>
        <v>▣  Your Company Name</v>
      </c>
      <c r="C1" s="11"/>
      <c r="D1" s="11"/>
      <c r="E1" s="11"/>
      <c r="F1" s="11"/>
      <c r="G1" s="11"/>
      <c r="H1" s="11"/>
      <c r="I1" s="12" t="s">
        <v>15</v>
      </c>
      <c r="J1" s="15" t="s">
        <v>16</v>
      </c>
      <c r="K1" s="12" t="s">
        <v>17</v>
      </c>
      <c r="L1" s="12" t="s">
        <v>18</v>
      </c>
    </row>
    <row r="2" customFormat="false" ht="26.8" hidden="false" customHeight="false" outlineLevel="0" collapsed="false">
      <c r="B2" s="13" t="s">
        <v>51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customFormat="false" ht="15" hidden="false" customHeight="false" outlineLevel="0" collapsed="false">
      <c r="B3" s="14" t="s">
        <v>52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customFormat="false" ht="3" hidden="false" customHeight="true" outlineLevel="0" collapsed="false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customFormat="false" ht="33.75" hidden="false" customHeight="true" outlineLevel="0" collapsed="false">
      <c r="B6" s="27" t="s">
        <v>53</v>
      </c>
      <c r="C6" s="27" t="s">
        <v>54</v>
      </c>
      <c r="D6" s="27" t="s">
        <v>55</v>
      </c>
      <c r="E6" s="27" t="s">
        <v>56</v>
      </c>
      <c r="F6" s="27" t="s">
        <v>57</v>
      </c>
      <c r="G6" s="27" t="s">
        <v>58</v>
      </c>
      <c r="H6" s="27" t="s">
        <v>59</v>
      </c>
      <c r="I6" s="27" t="s">
        <v>60</v>
      </c>
      <c r="J6" s="27" t="s">
        <v>61</v>
      </c>
      <c r="K6" s="27" t="s">
        <v>62</v>
      </c>
      <c r="L6" s="27" t="s">
        <v>63</v>
      </c>
    </row>
    <row r="7" customFormat="false" ht="15" hidden="false" customHeight="false" outlineLevel="0" collapsed="false">
      <c r="B7" s="28" t="n">
        <v>46114</v>
      </c>
      <c r="C7" s="29" t="s">
        <v>64</v>
      </c>
      <c r="D7" s="29" t="s">
        <v>65</v>
      </c>
      <c r="E7" s="29" t="s">
        <v>66</v>
      </c>
      <c r="F7" s="30" t="n">
        <v>6</v>
      </c>
      <c r="G7" s="31" t="n">
        <v>114</v>
      </c>
      <c r="H7" s="32" t="s">
        <v>47</v>
      </c>
      <c r="I7" s="28" t="n">
        <v>46115</v>
      </c>
      <c r="J7" s="33" t="str">
        <f aca="true">IF($C7="","",IF(OR(H7="Reimbursed",H7="Denied"),"",IF(I7="","—",TODAY()-I7)))</f>
        <v/>
      </c>
      <c r="K7" s="31" t="n">
        <v>114</v>
      </c>
      <c r="L7" s="34" t="str">
        <f aca="false">IF($C7="","",IF(H7="Reimbursed","DONE",IF(H7="Denied","REVIEW",IF(H7="Not Filed","FILE NOW",IF(AND(ISNUMBER(J7),J7&gt;FollowUpDays),"FOLLOW UP","WAITING")))))</f>
        <v>DONE</v>
      </c>
    </row>
    <row r="8" customFormat="false" ht="15" hidden="false" customHeight="false" outlineLevel="0" collapsed="false">
      <c r="B8" s="35" t="n">
        <v>46130</v>
      </c>
      <c r="C8" s="36" t="s">
        <v>67</v>
      </c>
      <c r="D8" s="36" t="s">
        <v>68</v>
      </c>
      <c r="E8" s="36" t="s">
        <v>69</v>
      </c>
      <c r="F8" s="37" t="n">
        <v>2</v>
      </c>
      <c r="G8" s="38" t="n">
        <v>30</v>
      </c>
      <c r="H8" s="39" t="s">
        <v>46</v>
      </c>
      <c r="I8" s="35" t="n">
        <v>46132</v>
      </c>
      <c r="J8" s="40" t="n">
        <f aca="true">IF($C8="","",IF(OR(H8="Reimbursed",H8="Denied"),"",IF(I8="","—",TODAY()-I8)))</f>
        <v>47</v>
      </c>
      <c r="K8" s="38"/>
      <c r="L8" s="41" t="str">
        <f aca="false">IF($C8="","",IF(H8="Reimbursed","DONE",IF(H8="Denied","REVIEW",IF(H8="Not Filed","FILE NOW",IF(AND(ISNUMBER(J8),J8&gt;FollowUpDays),"FOLLOW UP","WAITING")))))</f>
        <v>FOLLOW UP</v>
      </c>
    </row>
    <row r="9" customFormat="false" ht="15" hidden="false" customHeight="false" outlineLevel="0" collapsed="false">
      <c r="B9" s="28" t="n">
        <v>46143</v>
      </c>
      <c r="C9" s="29" t="s">
        <v>70</v>
      </c>
      <c r="D9" s="29" t="s">
        <v>71</v>
      </c>
      <c r="E9" s="29" t="s">
        <v>72</v>
      </c>
      <c r="F9" s="30" t="n">
        <v>8</v>
      </c>
      <c r="G9" s="31" t="n">
        <v>88</v>
      </c>
      <c r="H9" s="32" t="s">
        <v>47</v>
      </c>
      <c r="I9" s="28" t="n">
        <v>46144</v>
      </c>
      <c r="J9" s="33" t="str">
        <f aca="true">IF($C9="","",IF(OR(H9="Reimbursed",H9="Denied"),"",IF(I9="","—",TODAY()-I9)))</f>
        <v/>
      </c>
      <c r="K9" s="31" t="n">
        <v>88</v>
      </c>
      <c r="L9" s="34" t="str">
        <f aca="false">IF($C9="","",IF(H9="Reimbursed","DONE",IF(H9="Denied","REVIEW",IF(H9="Not Filed","FILE NOW",IF(AND(ISNUMBER(J9),J9&gt;FollowUpDays),"FOLLOW UP","WAITING")))))</f>
        <v>DONE</v>
      </c>
    </row>
    <row r="10" customFormat="false" ht="15" hidden="false" customHeight="false" outlineLevel="0" collapsed="false">
      <c r="B10" s="35" t="n">
        <v>46151</v>
      </c>
      <c r="C10" s="36" t="s">
        <v>73</v>
      </c>
      <c r="D10" s="36" t="s">
        <v>74</v>
      </c>
      <c r="E10" s="36" t="s">
        <v>75</v>
      </c>
      <c r="F10" s="37" t="n">
        <v>0</v>
      </c>
      <c r="G10" s="38" t="n">
        <v>14.5</v>
      </c>
      <c r="H10" s="39" t="s">
        <v>46</v>
      </c>
      <c r="I10" s="35" t="n">
        <v>46152</v>
      </c>
      <c r="J10" s="40" t="n">
        <f aca="true">IF($C10="","",IF(OR(H10="Reimbursed",H10="Denied"),"",IF(I10="","—",TODAY()-I10)))</f>
        <v>27</v>
      </c>
      <c r="K10" s="38"/>
      <c r="L10" s="41" t="str">
        <f aca="false">IF($C10="","",IF(H10="Reimbursed","DONE",IF(H10="Denied","REVIEW",IF(H10="Not Filed","FILE NOW",IF(AND(ISNUMBER(J10),J10&gt;FollowUpDays),"FOLLOW UP","WAITING")))))</f>
        <v>WAITING</v>
      </c>
    </row>
    <row r="11" customFormat="false" ht="15" hidden="false" customHeight="false" outlineLevel="0" collapsed="false">
      <c r="B11" s="28" t="n">
        <v>46157</v>
      </c>
      <c r="C11" s="29" t="s">
        <v>76</v>
      </c>
      <c r="D11" s="29" t="s">
        <v>77</v>
      </c>
      <c r="E11" s="29" t="s">
        <v>78</v>
      </c>
      <c r="F11" s="30" t="n">
        <v>1</v>
      </c>
      <c r="G11" s="31" t="n">
        <v>19</v>
      </c>
      <c r="H11" s="32" t="s">
        <v>48</v>
      </c>
      <c r="I11" s="28" t="n">
        <v>46158</v>
      </c>
      <c r="J11" s="33" t="str">
        <f aca="true">IF($C11="","",IF(OR(H11="Reimbursed",H11="Denied"),"",IF(I11="","—",TODAY()-I11)))</f>
        <v/>
      </c>
      <c r="K11" s="31"/>
      <c r="L11" s="34" t="str">
        <f aca="false">IF($C11="","",IF(H11="Reimbursed","DONE",IF(H11="Denied","REVIEW",IF(H11="Not Filed","FILE NOW",IF(AND(ISNUMBER(J11),J11&gt;FollowUpDays),"FOLLOW UP","WAITING")))))</f>
        <v>REVIEW</v>
      </c>
    </row>
    <row r="12" customFormat="false" ht="15" hidden="false" customHeight="false" outlineLevel="0" collapsed="false">
      <c r="B12" s="35" t="n">
        <v>46170</v>
      </c>
      <c r="C12" s="36" t="s">
        <v>79</v>
      </c>
      <c r="D12" s="36" t="s">
        <v>65</v>
      </c>
      <c r="E12" s="36" t="s">
        <v>80</v>
      </c>
      <c r="F12" s="37" t="n">
        <v>4</v>
      </c>
      <c r="G12" s="38" t="n">
        <v>28</v>
      </c>
      <c r="H12" s="39" t="s">
        <v>45</v>
      </c>
      <c r="I12" s="35" t="n">
        <v>46171</v>
      </c>
      <c r="J12" s="40" t="n">
        <f aca="true">IF($C12="","",IF(OR(H12="Reimbursed",H12="Denied"),"",IF(I12="","—",TODAY()-I12)))</f>
        <v>8</v>
      </c>
      <c r="K12" s="38"/>
      <c r="L12" s="41" t="str">
        <f aca="false">IF($C12="","",IF(H12="Reimbursed","DONE",IF(H12="Denied","REVIEW",IF(H12="Not Filed","FILE NOW",IF(AND(ISNUMBER(J12),J12&gt;FollowUpDays),"FOLLOW UP","WAITING")))))</f>
        <v>WAITING</v>
      </c>
    </row>
    <row r="13" customFormat="false" ht="15" hidden="false" customHeight="false" outlineLevel="0" collapsed="false">
      <c r="B13" s="28" t="n">
        <v>46174</v>
      </c>
      <c r="C13" s="29" t="s">
        <v>81</v>
      </c>
      <c r="D13" s="29" t="s">
        <v>68</v>
      </c>
      <c r="E13" s="29" t="s">
        <v>66</v>
      </c>
      <c r="F13" s="30" t="n">
        <v>3</v>
      </c>
      <c r="G13" s="31" t="n">
        <v>57</v>
      </c>
      <c r="H13" s="32" t="s">
        <v>44</v>
      </c>
      <c r="I13" s="28"/>
      <c r="J13" s="33" t="str">
        <f aca="true">IF($C13="","",IF(OR(H13="Reimbursed",H13="Denied"),"",IF(I13="","—",TODAY()-I13)))</f>
        <v>—</v>
      </c>
      <c r="K13" s="31"/>
      <c r="L13" s="34" t="str">
        <f aca="false">IF($C13="","",IF(H13="Reimbursed","DONE",IF(H13="Denied","REVIEW",IF(H13="Not Filed","FILE NOW",IF(AND(ISNUMBER(J13),J13&gt;FollowUpDays),"FOLLOW UP","WAITING")))))</f>
        <v>FILE NOW</v>
      </c>
    </row>
    <row r="14" customFormat="false" ht="15" hidden="false" customHeight="false" outlineLevel="0" collapsed="false">
      <c r="B14" s="35" t="n">
        <v>46176</v>
      </c>
      <c r="C14" s="36" t="s">
        <v>82</v>
      </c>
      <c r="D14" s="36" t="s">
        <v>71</v>
      </c>
      <c r="E14" s="36" t="s">
        <v>75</v>
      </c>
      <c r="F14" s="37" t="n">
        <v>5</v>
      </c>
      <c r="G14" s="38" t="n">
        <v>40</v>
      </c>
      <c r="H14" s="39" t="s">
        <v>44</v>
      </c>
      <c r="I14" s="35"/>
      <c r="J14" s="40" t="str">
        <f aca="true">IF($C14="","",IF(OR(H14="Reimbursed",H14="Denied"),"",IF(I14="","—",TODAY()-I14)))</f>
        <v>—</v>
      </c>
      <c r="K14" s="38"/>
      <c r="L14" s="41" t="str">
        <f aca="false">IF($C14="","",IF(H14="Reimbursed","DONE",IF(H14="Denied","REVIEW",IF(H14="Not Filed","FILE NOW",IF(AND(ISNUMBER(J14),J14&gt;FollowUpDays),"FOLLOW UP","WAITING")))))</f>
        <v>FILE NOW</v>
      </c>
    </row>
    <row r="15" customFormat="false" ht="15" hidden="false" customHeight="false" outlineLevel="0" collapsed="false">
      <c r="B15" s="28"/>
      <c r="C15" s="29"/>
      <c r="D15" s="29"/>
      <c r="E15" s="29"/>
      <c r="F15" s="30"/>
      <c r="G15" s="31"/>
      <c r="H15" s="32"/>
      <c r="I15" s="28"/>
      <c r="J15" s="33" t="str">
        <f aca="true">IF($C15="","",IF(OR(H15="Reimbursed",H15="Denied"),"",IF(I15="","—",TODAY()-I15)))</f>
        <v/>
      </c>
      <c r="K15" s="31"/>
      <c r="L15" s="34" t="str">
        <f aca="false">IF($C15="","",IF(H15="Reimbursed","DONE",IF(H15="Denied","REVIEW",IF(H15="Not Filed","FILE NOW",IF(AND(ISNUMBER(J15),J15&gt;FollowUpDays),"FOLLOW UP","WAITING")))))</f>
        <v/>
      </c>
    </row>
    <row r="16" customFormat="false" ht="15" hidden="false" customHeight="false" outlineLevel="0" collapsed="false">
      <c r="B16" s="35"/>
      <c r="C16" s="36"/>
      <c r="D16" s="36"/>
      <c r="E16" s="36"/>
      <c r="F16" s="37"/>
      <c r="G16" s="38"/>
      <c r="H16" s="39"/>
      <c r="I16" s="35"/>
      <c r="J16" s="40" t="str">
        <f aca="true">IF($C16="","",IF(OR(H16="Reimbursed",H16="Denied"),"",IF(I16="","—",TODAY()-I16)))</f>
        <v/>
      </c>
      <c r="K16" s="38"/>
      <c r="L16" s="41" t="str">
        <f aca="false">IF($C16="","",IF(H16="Reimbursed","DONE",IF(H16="Denied","REVIEW",IF(H16="Not Filed","FILE NOW",IF(AND(ISNUMBER(J16),J16&gt;FollowUpDays),"FOLLOW UP","WAITING")))))</f>
        <v/>
      </c>
    </row>
    <row r="17" customFormat="false" ht="15" hidden="false" customHeight="false" outlineLevel="0" collapsed="false">
      <c r="B17" s="28"/>
      <c r="C17" s="29"/>
      <c r="D17" s="29"/>
      <c r="E17" s="29"/>
      <c r="F17" s="30"/>
      <c r="G17" s="31"/>
      <c r="H17" s="32"/>
      <c r="I17" s="28"/>
      <c r="J17" s="33" t="str">
        <f aca="true">IF($C17="","",IF(OR(H17="Reimbursed",H17="Denied"),"",IF(I17="","—",TODAY()-I17)))</f>
        <v/>
      </c>
      <c r="K17" s="31"/>
      <c r="L17" s="34" t="str">
        <f aca="false">IF($C17="","",IF(H17="Reimbursed","DONE",IF(H17="Denied","REVIEW",IF(H17="Not Filed","FILE NOW",IF(AND(ISNUMBER(J17),J17&gt;FollowUpDays),"FOLLOW UP","WAITING")))))</f>
        <v/>
      </c>
    </row>
    <row r="18" customFormat="false" ht="15" hidden="false" customHeight="false" outlineLevel="0" collapsed="false">
      <c r="B18" s="35"/>
      <c r="C18" s="36"/>
      <c r="D18" s="36"/>
      <c r="E18" s="36"/>
      <c r="F18" s="37"/>
      <c r="G18" s="38"/>
      <c r="H18" s="39"/>
      <c r="I18" s="35"/>
      <c r="J18" s="40" t="str">
        <f aca="true">IF($C18="","",IF(OR(H18="Reimbursed",H18="Denied"),"",IF(I18="","—",TODAY()-I18)))</f>
        <v/>
      </c>
      <c r="K18" s="38"/>
      <c r="L18" s="41" t="str">
        <f aca="false">IF($C18="","",IF(H18="Reimbursed","DONE",IF(H18="Denied","REVIEW",IF(H18="Not Filed","FILE NOW",IF(AND(ISNUMBER(J18),J18&gt;FollowUpDays),"FOLLOW UP","WAITING")))))</f>
        <v/>
      </c>
    </row>
    <row r="19" customFormat="false" ht="15" hidden="false" customHeight="false" outlineLevel="0" collapsed="false">
      <c r="B19" s="28"/>
      <c r="C19" s="29"/>
      <c r="D19" s="29"/>
      <c r="E19" s="29"/>
      <c r="F19" s="30"/>
      <c r="G19" s="31"/>
      <c r="H19" s="32"/>
      <c r="I19" s="28"/>
      <c r="J19" s="33" t="str">
        <f aca="true">IF($C19="","",IF(OR(H19="Reimbursed",H19="Denied"),"",IF(I19="","—",TODAY()-I19)))</f>
        <v/>
      </c>
      <c r="K19" s="31"/>
      <c r="L19" s="34" t="str">
        <f aca="false">IF($C19="","",IF(H19="Reimbursed","DONE",IF(H19="Denied","REVIEW",IF(H19="Not Filed","FILE NOW",IF(AND(ISNUMBER(J19),J19&gt;FollowUpDays),"FOLLOW UP","WAITING")))))</f>
        <v/>
      </c>
    </row>
    <row r="20" customFormat="false" ht="15" hidden="false" customHeight="false" outlineLevel="0" collapsed="false">
      <c r="B20" s="35"/>
      <c r="C20" s="36"/>
      <c r="D20" s="36"/>
      <c r="E20" s="36"/>
      <c r="F20" s="37"/>
      <c r="G20" s="38"/>
      <c r="H20" s="39"/>
      <c r="I20" s="35"/>
      <c r="J20" s="40" t="str">
        <f aca="true">IF($C20="","",IF(OR(H20="Reimbursed",H20="Denied"),"",IF(I20="","—",TODAY()-I20)))</f>
        <v/>
      </c>
      <c r="K20" s="38"/>
      <c r="L20" s="41" t="str">
        <f aca="false">IF($C20="","",IF(H20="Reimbursed","DONE",IF(H20="Denied","REVIEW",IF(H20="Not Filed","FILE NOW",IF(AND(ISNUMBER(J20),J20&gt;FollowUpDays),"FOLLOW UP","WAITING")))))</f>
        <v/>
      </c>
    </row>
    <row r="21" customFormat="false" ht="15" hidden="false" customHeight="false" outlineLevel="0" collapsed="false">
      <c r="B21" s="28"/>
      <c r="C21" s="29"/>
      <c r="D21" s="29"/>
      <c r="E21" s="29"/>
      <c r="F21" s="30"/>
      <c r="G21" s="31"/>
      <c r="H21" s="32"/>
      <c r="I21" s="28"/>
      <c r="J21" s="33" t="str">
        <f aca="true">IF($C21="","",IF(OR(H21="Reimbursed",H21="Denied"),"",IF(I21="","—",TODAY()-I21)))</f>
        <v/>
      </c>
      <c r="K21" s="31"/>
      <c r="L21" s="34" t="str">
        <f aca="false">IF($C21="","",IF(H21="Reimbursed","DONE",IF(H21="Denied","REVIEW",IF(H21="Not Filed","FILE NOW",IF(AND(ISNUMBER(J21),J21&gt;FollowUpDays),"FOLLOW UP","WAITING")))))</f>
        <v/>
      </c>
    </row>
    <row r="22" customFormat="false" ht="15" hidden="false" customHeight="false" outlineLevel="0" collapsed="false">
      <c r="B22" s="35"/>
      <c r="C22" s="36"/>
      <c r="D22" s="36"/>
      <c r="E22" s="36"/>
      <c r="F22" s="37"/>
      <c r="G22" s="38"/>
      <c r="H22" s="39"/>
      <c r="I22" s="35"/>
      <c r="J22" s="40" t="str">
        <f aca="true">IF($C22="","",IF(OR(H22="Reimbursed",H22="Denied"),"",IF(I22="","—",TODAY()-I22)))</f>
        <v/>
      </c>
      <c r="K22" s="38"/>
      <c r="L22" s="41" t="str">
        <f aca="false">IF($C22="","",IF(H22="Reimbursed","DONE",IF(H22="Denied","REVIEW",IF(H22="Not Filed","FILE NOW",IF(AND(ISNUMBER(J22),J22&gt;FollowUpDays),"FOLLOW UP","WAITING")))))</f>
        <v/>
      </c>
    </row>
    <row r="23" customFormat="false" ht="15" hidden="false" customHeight="false" outlineLevel="0" collapsed="false">
      <c r="B23" s="28"/>
      <c r="C23" s="29"/>
      <c r="D23" s="29"/>
      <c r="E23" s="29"/>
      <c r="F23" s="30"/>
      <c r="G23" s="31"/>
      <c r="H23" s="32"/>
      <c r="I23" s="28"/>
      <c r="J23" s="33" t="str">
        <f aca="true">IF($C23="","",IF(OR(H23="Reimbursed",H23="Denied"),"",IF(I23="","—",TODAY()-I23)))</f>
        <v/>
      </c>
      <c r="K23" s="31"/>
      <c r="L23" s="34" t="str">
        <f aca="false">IF($C23="","",IF(H23="Reimbursed","DONE",IF(H23="Denied","REVIEW",IF(H23="Not Filed","FILE NOW",IF(AND(ISNUMBER(J23),J23&gt;FollowUpDays),"FOLLOW UP","WAITING")))))</f>
        <v/>
      </c>
    </row>
    <row r="24" customFormat="false" ht="15" hidden="false" customHeight="false" outlineLevel="0" collapsed="false">
      <c r="B24" s="35"/>
      <c r="C24" s="36"/>
      <c r="D24" s="36"/>
      <c r="E24" s="36"/>
      <c r="F24" s="37"/>
      <c r="G24" s="38"/>
      <c r="H24" s="39"/>
      <c r="I24" s="35"/>
      <c r="J24" s="40" t="str">
        <f aca="true">IF($C24="","",IF(OR(H24="Reimbursed",H24="Denied"),"",IF(I24="","—",TODAY()-I24)))</f>
        <v/>
      </c>
      <c r="K24" s="38"/>
      <c r="L24" s="41" t="str">
        <f aca="false">IF($C24="","",IF(H24="Reimbursed","DONE",IF(H24="Denied","REVIEW",IF(H24="Not Filed","FILE NOW",IF(AND(ISNUMBER(J24),J24&gt;FollowUpDays),"FOLLOW UP","WAITING")))))</f>
        <v/>
      </c>
    </row>
    <row r="25" customFormat="false" ht="15" hidden="false" customHeight="false" outlineLevel="0" collapsed="false">
      <c r="B25" s="28"/>
      <c r="C25" s="29"/>
      <c r="D25" s="29"/>
      <c r="E25" s="29"/>
      <c r="F25" s="30"/>
      <c r="G25" s="31"/>
      <c r="H25" s="32"/>
      <c r="I25" s="28"/>
      <c r="J25" s="33" t="str">
        <f aca="true">IF($C25="","",IF(OR(H25="Reimbursed",H25="Denied"),"",IF(I25="","—",TODAY()-I25)))</f>
        <v/>
      </c>
      <c r="K25" s="31"/>
      <c r="L25" s="34" t="str">
        <f aca="false">IF($C25="","",IF(H25="Reimbursed","DONE",IF(H25="Denied","REVIEW",IF(H25="Not Filed","FILE NOW",IF(AND(ISNUMBER(J25),J25&gt;FollowUpDays),"FOLLOW UP","WAITING")))))</f>
        <v/>
      </c>
    </row>
    <row r="26" customFormat="false" ht="15" hidden="false" customHeight="false" outlineLevel="0" collapsed="false">
      <c r="B26" s="35"/>
      <c r="C26" s="36"/>
      <c r="D26" s="36"/>
      <c r="E26" s="36"/>
      <c r="F26" s="37"/>
      <c r="G26" s="38"/>
      <c r="H26" s="39"/>
      <c r="I26" s="35"/>
      <c r="J26" s="40" t="str">
        <f aca="true">IF($C26="","",IF(OR(H26="Reimbursed",H26="Denied"),"",IF(I26="","—",TODAY()-I26)))</f>
        <v/>
      </c>
      <c r="K26" s="38"/>
      <c r="L26" s="41" t="str">
        <f aca="false">IF($C26="","",IF(H26="Reimbursed","DONE",IF(H26="Denied","REVIEW",IF(H26="Not Filed","FILE NOW",IF(AND(ISNUMBER(J26),J26&gt;FollowUpDays),"FOLLOW UP","WAITING")))))</f>
        <v/>
      </c>
    </row>
    <row r="27" customFormat="false" ht="15" hidden="false" customHeight="false" outlineLevel="0" collapsed="false">
      <c r="B27" s="28"/>
      <c r="C27" s="29"/>
      <c r="D27" s="29"/>
      <c r="E27" s="29"/>
      <c r="F27" s="30"/>
      <c r="G27" s="31"/>
      <c r="H27" s="32"/>
      <c r="I27" s="28"/>
      <c r="J27" s="33" t="str">
        <f aca="true">IF($C27="","",IF(OR(H27="Reimbursed",H27="Denied"),"",IF(I27="","—",TODAY()-I27)))</f>
        <v/>
      </c>
      <c r="K27" s="31"/>
      <c r="L27" s="34" t="str">
        <f aca="false">IF($C27="","",IF(H27="Reimbursed","DONE",IF(H27="Denied","REVIEW",IF(H27="Not Filed","FILE NOW",IF(AND(ISNUMBER(J27),J27&gt;FollowUpDays),"FOLLOW UP","WAITING")))))</f>
        <v/>
      </c>
    </row>
    <row r="28" customFormat="false" ht="15" hidden="false" customHeight="false" outlineLevel="0" collapsed="false">
      <c r="B28" s="35"/>
      <c r="C28" s="36"/>
      <c r="D28" s="36"/>
      <c r="E28" s="36"/>
      <c r="F28" s="37"/>
      <c r="G28" s="38"/>
      <c r="H28" s="39"/>
      <c r="I28" s="35"/>
      <c r="J28" s="40" t="str">
        <f aca="true">IF($C28="","",IF(OR(H28="Reimbursed",H28="Denied"),"",IF(I28="","—",TODAY()-I28)))</f>
        <v/>
      </c>
      <c r="K28" s="38"/>
      <c r="L28" s="41" t="str">
        <f aca="false">IF($C28="","",IF(H28="Reimbursed","DONE",IF(H28="Denied","REVIEW",IF(H28="Not Filed","FILE NOW",IF(AND(ISNUMBER(J28),J28&gt;FollowUpDays),"FOLLOW UP","WAITING")))))</f>
        <v/>
      </c>
    </row>
    <row r="29" customFormat="false" ht="15" hidden="false" customHeight="false" outlineLevel="0" collapsed="false">
      <c r="B29" s="28"/>
      <c r="C29" s="29"/>
      <c r="D29" s="29"/>
      <c r="E29" s="29"/>
      <c r="F29" s="30"/>
      <c r="G29" s="31"/>
      <c r="H29" s="32"/>
      <c r="I29" s="28"/>
      <c r="J29" s="33" t="str">
        <f aca="true">IF($C29="","",IF(OR(H29="Reimbursed",H29="Denied"),"",IF(I29="","—",TODAY()-I29)))</f>
        <v/>
      </c>
      <c r="K29" s="31"/>
      <c r="L29" s="34" t="str">
        <f aca="false">IF($C29="","",IF(H29="Reimbursed","DONE",IF(H29="Denied","REVIEW",IF(H29="Not Filed","FILE NOW",IF(AND(ISNUMBER(J29),J29&gt;FollowUpDays),"FOLLOW UP","WAITING")))))</f>
        <v/>
      </c>
    </row>
    <row r="30" customFormat="false" ht="15" hidden="false" customHeight="false" outlineLevel="0" collapsed="false">
      <c r="B30" s="35"/>
      <c r="C30" s="36"/>
      <c r="D30" s="36"/>
      <c r="E30" s="36"/>
      <c r="F30" s="37"/>
      <c r="G30" s="38"/>
      <c r="H30" s="39"/>
      <c r="I30" s="35"/>
      <c r="J30" s="40" t="str">
        <f aca="true">IF($C30="","",IF(OR(H30="Reimbursed",H30="Denied"),"",IF(I30="","—",TODAY()-I30)))</f>
        <v/>
      </c>
      <c r="K30" s="38"/>
      <c r="L30" s="41" t="str">
        <f aca="false">IF($C30="","",IF(H30="Reimbursed","DONE",IF(H30="Denied","REVIEW",IF(H30="Not Filed","FILE NOW",IF(AND(ISNUMBER(J30),J30&gt;FollowUpDays),"FOLLOW UP","WAITING")))))</f>
        <v/>
      </c>
    </row>
    <row r="31" customFormat="false" ht="15" hidden="false" customHeight="false" outlineLevel="0" collapsed="false">
      <c r="B31" s="42" t="s">
        <v>83</v>
      </c>
      <c r="C31" s="1"/>
      <c r="D31" s="1"/>
      <c r="E31" s="1"/>
      <c r="F31" s="1"/>
      <c r="G31" s="43" t="n">
        <f aca="false">SUM(G7:G30)</f>
        <v>390.5</v>
      </c>
      <c r="H31" s="1"/>
      <c r="I31" s="1"/>
      <c r="J31" s="1"/>
      <c r="K31" s="43" t="n">
        <f aca="false">SUM(K7:K30)</f>
        <v>202</v>
      </c>
      <c r="L31" s="1"/>
    </row>
  </sheetData>
  <mergeCells count="3">
    <mergeCell ref="B1:H1"/>
    <mergeCell ref="B2:L2"/>
    <mergeCell ref="B3:L3"/>
  </mergeCells>
  <conditionalFormatting sqref="L7:L30">
    <cfRule type="cellIs" priority="2" operator="equal" aboveAverage="0" equalAverage="0" bottom="0" percent="0" rank="0" text="" dxfId="0">
      <formula>"FOLLOW UP"</formula>
    </cfRule>
    <cfRule type="cellIs" priority="3" operator="equal" aboveAverage="0" equalAverage="0" bottom="0" percent="0" rank="0" text="" dxfId="1">
      <formula>"FILE NOW"</formula>
    </cfRule>
    <cfRule type="cellIs" priority="4" operator="equal" aboveAverage="0" equalAverage="0" bottom="0" percent="0" rank="0" text="" dxfId="2">
      <formula>"DONE"</formula>
    </cfRule>
    <cfRule type="cellIs" priority="5" operator="equal" aboveAverage="0" equalAverage="0" bottom="0" percent="0" rank="0" text="" dxfId="3">
      <formula>"REVIEW"</formula>
    </cfRule>
  </conditionalFormatting>
  <conditionalFormatting sqref="H7:H30">
    <cfRule type="cellIs" priority="6" operator="equal" aboveAverage="0" equalAverage="0" bottom="0" percent="0" rank="0" text="" dxfId="2">
      <formula>"Reimbursed"</formula>
    </cfRule>
    <cfRule type="cellIs" priority="7" operator="equal" aboveAverage="0" equalAverage="0" bottom="0" percent="0" rank="0" text="" dxfId="0">
      <formula>"Denied"</formula>
    </cfRule>
  </conditionalFormatting>
  <dataValidations count="2">
    <dataValidation allowBlank="true" errorStyle="stop" operator="between" showDropDown="false" showErrorMessage="false" showInputMessage="false" sqref="H7:H30" type="list">
      <formula1>"Not Filed,Filed,In Review,Reimbursed,Denied"</formula1>
      <formula2>0</formula2>
    </dataValidation>
    <dataValidation allowBlank="true" errorStyle="stop" operator="between" showDropDown="false" showErrorMessage="false" showInputMessage="false" sqref="D7:D30" type="list">
      <formula1>"Lost - Warehouse,Damaged - Warehouse,Inbound Discrepancy,Customer Return,Overcharged Fees,Destroyed/Disposed,Other"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B3AA"/>
    <pageSetUpPr fitToPage="false"/>
  </sheetPr>
  <dimension ref="B1:G15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52"/>
    <col collapsed="false" customWidth="true" hidden="false" outlineLevel="0" max="4" min="4" style="0" width="40"/>
  </cols>
  <sheetData>
    <row r="1" customFormat="false" ht="24" hidden="false" customHeight="true" outlineLevel="0" collapsed="false">
      <c r="B1" s="11" t="str">
        <f aca="false">"▣  "&amp;CompanyName</f>
        <v>▣  Your Company Name</v>
      </c>
      <c r="C1" s="11"/>
      <c r="D1" s="12" t="s">
        <v>15</v>
      </c>
      <c r="E1" s="12" t="s">
        <v>16</v>
      </c>
      <c r="F1" s="15" t="s">
        <v>17</v>
      </c>
      <c r="G1" s="12" t="s">
        <v>18</v>
      </c>
    </row>
    <row r="2" customFormat="false" ht="26.8" hidden="false" customHeight="false" outlineLevel="0" collapsed="false">
      <c r="B2" s="13" t="s">
        <v>84</v>
      </c>
      <c r="C2" s="13"/>
      <c r="D2" s="13"/>
      <c r="E2" s="13"/>
      <c r="F2" s="13"/>
      <c r="G2" s="13"/>
    </row>
    <row r="3" customFormat="false" ht="15" hidden="false" customHeight="false" outlineLevel="0" collapsed="false">
      <c r="B3" s="14" t="s">
        <v>85</v>
      </c>
      <c r="C3" s="14"/>
      <c r="D3" s="14"/>
      <c r="E3" s="14"/>
      <c r="F3" s="14"/>
      <c r="G3" s="14"/>
    </row>
    <row r="4" customFormat="false" ht="3" hidden="false" customHeight="true" outlineLevel="0" collapsed="false">
      <c r="B4" s="1"/>
      <c r="C4" s="1"/>
      <c r="D4" s="1"/>
      <c r="E4" s="1"/>
      <c r="F4" s="1"/>
      <c r="G4" s="1"/>
    </row>
    <row r="6" customFormat="false" ht="33.75" hidden="false" customHeight="true" outlineLevel="0" collapsed="false">
      <c r="B6" s="27" t="s">
        <v>55</v>
      </c>
      <c r="C6" s="27" t="s">
        <v>86</v>
      </c>
      <c r="D6" s="27" t="s">
        <v>87</v>
      </c>
    </row>
    <row r="7" customFormat="false" ht="33.75" hidden="false" customHeight="true" outlineLevel="0" collapsed="false">
      <c r="B7" s="44" t="s">
        <v>65</v>
      </c>
      <c r="C7" s="45" t="s">
        <v>88</v>
      </c>
      <c r="D7" s="46" t="s">
        <v>89</v>
      </c>
    </row>
    <row r="8" customFormat="false" ht="33.75" hidden="false" customHeight="true" outlineLevel="0" collapsed="false">
      <c r="B8" s="47" t="s">
        <v>68</v>
      </c>
      <c r="C8" s="48" t="s">
        <v>90</v>
      </c>
      <c r="D8" s="49" t="s">
        <v>91</v>
      </c>
    </row>
    <row r="9" customFormat="false" ht="33.75" hidden="false" customHeight="true" outlineLevel="0" collapsed="false">
      <c r="B9" s="44" t="s">
        <v>71</v>
      </c>
      <c r="C9" s="45" t="s">
        <v>92</v>
      </c>
      <c r="D9" s="46" t="s">
        <v>93</v>
      </c>
    </row>
    <row r="10" customFormat="false" ht="33.75" hidden="false" customHeight="true" outlineLevel="0" collapsed="false">
      <c r="B10" s="47" t="s">
        <v>77</v>
      </c>
      <c r="C10" s="48" t="s">
        <v>94</v>
      </c>
      <c r="D10" s="49" t="s">
        <v>95</v>
      </c>
    </row>
    <row r="11" customFormat="false" ht="33.75" hidden="false" customHeight="true" outlineLevel="0" collapsed="false">
      <c r="B11" s="44" t="s">
        <v>74</v>
      </c>
      <c r="C11" s="45" t="s">
        <v>96</v>
      </c>
      <c r="D11" s="46" t="s">
        <v>97</v>
      </c>
    </row>
    <row r="12" customFormat="false" ht="33.75" hidden="false" customHeight="true" outlineLevel="0" collapsed="false">
      <c r="B12" s="47" t="s">
        <v>98</v>
      </c>
      <c r="C12" s="48" t="s">
        <v>99</v>
      </c>
      <c r="D12" s="49" t="s">
        <v>100</v>
      </c>
    </row>
    <row r="13" customFormat="false" ht="33.75" hidden="false" customHeight="true" outlineLevel="0" collapsed="false">
      <c r="B13" s="44" t="s">
        <v>101</v>
      </c>
      <c r="C13" s="45" t="s">
        <v>102</v>
      </c>
      <c r="D13" s="46" t="s">
        <v>103</v>
      </c>
    </row>
    <row r="15" customFormat="false" ht="15" hidden="false" customHeight="false" outlineLevel="0" collapsed="false">
      <c r="B15" s="50" t="s">
        <v>104</v>
      </c>
      <c r="C15" s="50"/>
      <c r="D15" s="50"/>
    </row>
  </sheetData>
  <mergeCells count="4">
    <mergeCell ref="B1:C1"/>
    <mergeCell ref="B2:G2"/>
    <mergeCell ref="B3:G3"/>
    <mergeCell ref="B15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6B7B"/>
    <pageSetUpPr fitToPage="false"/>
  </sheetPr>
  <dimension ref="B1:G13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44"/>
  </cols>
  <sheetData>
    <row r="1" customFormat="false" ht="24" hidden="false" customHeight="true" outlineLevel="0" collapsed="false">
      <c r="B1" s="11" t="str">
        <f aca="false">"▣  "&amp;CompanyName</f>
        <v>▣  Your Company Name</v>
      </c>
      <c r="C1" s="11"/>
      <c r="D1" s="12" t="s">
        <v>15</v>
      </c>
      <c r="E1" s="12" t="s">
        <v>16</v>
      </c>
      <c r="F1" s="12" t="s">
        <v>17</v>
      </c>
      <c r="G1" s="15" t="s">
        <v>18</v>
      </c>
    </row>
    <row r="2" customFormat="false" ht="26.8" hidden="false" customHeight="false" outlineLevel="0" collapsed="false">
      <c r="B2" s="13" t="s">
        <v>105</v>
      </c>
      <c r="C2" s="13"/>
      <c r="D2" s="13"/>
      <c r="E2" s="13"/>
      <c r="F2" s="13"/>
      <c r="G2" s="13"/>
    </row>
    <row r="3" customFormat="false" ht="15" hidden="false" customHeight="false" outlineLevel="0" collapsed="false">
      <c r="B3" s="14" t="s">
        <v>106</v>
      </c>
      <c r="C3" s="14"/>
      <c r="D3" s="14"/>
      <c r="E3" s="14"/>
      <c r="F3" s="14"/>
      <c r="G3" s="14"/>
    </row>
    <row r="4" customFormat="false" ht="3" hidden="false" customHeight="true" outlineLevel="0" collapsed="false">
      <c r="B4" s="1"/>
      <c r="C4" s="1"/>
      <c r="D4" s="1"/>
      <c r="E4" s="1"/>
      <c r="F4" s="1"/>
      <c r="G4" s="1"/>
    </row>
    <row r="6" customFormat="false" ht="16.15" hidden="false" customHeight="false" outlineLevel="0" collapsed="false">
      <c r="B6" s="5" t="s">
        <v>107</v>
      </c>
      <c r="C6" s="5"/>
      <c r="D6" s="5"/>
      <c r="E6" s="5"/>
    </row>
    <row r="7" customFormat="false" ht="15" hidden="false" customHeight="true" outlineLevel="0" collapsed="false">
      <c r="B7" s="7" t="s">
        <v>108</v>
      </c>
      <c r="C7" s="7"/>
      <c r="D7" s="51" t="n">
        <v>30</v>
      </c>
    </row>
    <row r="10" customFormat="false" ht="15" hidden="false" customHeight="false" outlineLevel="0" collapsed="false">
      <c r="B10" s="3" t="s">
        <v>109</v>
      </c>
      <c r="C10" s="3"/>
      <c r="D10" s="3"/>
      <c r="E10" s="3"/>
    </row>
    <row r="12" customFormat="false" ht="15" hidden="false" customHeight="false" outlineLevel="0" collapsed="false">
      <c r="B12" s="52" t="s">
        <v>110</v>
      </c>
      <c r="C12" s="53" t="s">
        <v>111</v>
      </c>
      <c r="D12" s="53"/>
      <c r="E12" s="53"/>
    </row>
    <row r="13" customFormat="false" ht="28.35" hidden="false" customHeight="true" outlineLevel="0" collapsed="false">
      <c r="B13" s="52" t="s">
        <v>112</v>
      </c>
      <c r="C13" s="7" t="s">
        <v>113</v>
      </c>
      <c r="D13" s="7"/>
      <c r="E13" s="7"/>
    </row>
  </sheetData>
  <mergeCells count="8">
    <mergeCell ref="B1:C1"/>
    <mergeCell ref="B2:G2"/>
    <mergeCell ref="B3:G3"/>
    <mergeCell ref="B6:E6"/>
    <mergeCell ref="B7:C7"/>
    <mergeCell ref="B10:E10"/>
    <mergeCell ref="C12:E12"/>
    <mergeCell ref="C13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2026-06-06T14:04:55Z</dcterms:created>
  <dc:creator>openpyxl</dc:creator>
  <dc:description/>
  <dc:language>en-US</dc:language>
  <cp:lastModifiedBy/>
  <dcterms:modified xsi:type="dcterms:W3CDTF">2026-06-06T14:04:57Z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